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BSheet" sheetId="1" r:id="rId1"/>
    <sheet name="PLoss" sheetId="2" r:id="rId2"/>
  </sheets>
  <definedNames/>
  <calcPr fullCalcOnLoad="1"/>
</workbook>
</file>

<file path=xl/sharedStrings.xml><?xml version="1.0" encoding="utf-8"?>
<sst xmlns="http://schemas.openxmlformats.org/spreadsheetml/2006/main" count="203" uniqueCount="119">
  <si>
    <t>TIMBERMASTER INDUSTRIES BERHAD</t>
  </si>
  <si>
    <t>Stocks</t>
  </si>
  <si>
    <t>Taxation</t>
  </si>
  <si>
    <t xml:space="preserve">As at </t>
  </si>
  <si>
    <t>As at</t>
  </si>
  <si>
    <t>RM'000</t>
  </si>
  <si>
    <t>31.12.98</t>
  </si>
  <si>
    <t>(a)</t>
  </si>
  <si>
    <t>(b)</t>
  </si>
  <si>
    <t>[c]</t>
  </si>
  <si>
    <t>(d)</t>
  </si>
  <si>
    <t>members of the Company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</si>
  <si>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</si>
  <si>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</si>
  <si>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</si>
  <si>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</si>
  <si>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</si>
  <si>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</si>
  <si>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</si>
  <si>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</si>
  <si>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</si>
  <si>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</si>
  <si>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</si>
  <si>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</si>
  <si>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</si>
  <si>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</si>
  <si>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</si>
  <si>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</si>
  <si>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</si>
  <si>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</si>
  <si>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</si>
  <si>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</si>
  <si>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</si>
  <si>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</si>
  <si>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</si>
  <si>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</si>
  <si>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</si>
  <si>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</si>
  <si>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</si>
  <si>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</si>
  <si>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</si>
  <si>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</si>
  <si>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</si>
  <si>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</si>
  <si>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</si>
  <si>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</si>
  <si>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</si>
  <si>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</si>
  <si>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</si>
  <si>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</si>
  <si>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</si>
  <si>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</si>
  <si>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</si>
  <si>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</si>
  <si>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</si>
  <si>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</si>
  <si>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</si>
  <si>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</si>
  <si>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</si>
  <si>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</si>
  <si>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</si>
  <si>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</si>
  <si>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</si>
  <si>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</si>
  <si>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</si>
  <si>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</si>
  <si>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</si>
  <si>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</si>
  <si>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</si>
  <si>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</si>
  <si>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</si>
  <si>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</si>
  <si>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</si>
  <si>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</si>
  <si>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</si>
  <si>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</si>
  <si>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</si>
  <si>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CONSOLIDATED INCOME STATEMENT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</si>
  <si>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</si>
  <si>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</si>
  <si>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</si>
  <si>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</si>
  <si>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</si>
  <si>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</si>
  <si>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</si>
  <si>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</si>
  <si>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</si>
  <si>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</si>
  <si>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</si>
  <si>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</si>
  <si>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</si>
  <si>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</si>
  <si>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</si>
  <si>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</si>
  <si>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</si>
  <si>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</si>
  <si>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</si>
  <si>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</si>
  <si>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</si>
  <si>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</si>
  <si>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Year End</t>
  </si>
  <si>
    <t>31.12.99</t>
  </si>
  <si>
    <t>Cash at Bank and in Hand</t>
  </si>
  <si>
    <t>(Special Administrators Appointed)</t>
  </si>
  <si>
    <t>and 98,359,908 ordinary shares)  (sen)</t>
  </si>
  <si>
    <t xml:space="preserve">Fully diluted (based on adjusted Group loss </t>
  </si>
  <si>
    <t>Net Tangible Assets Per Share (sen)</t>
  </si>
  <si>
    <t>INDIVIDUAL QUARTER</t>
  </si>
  <si>
    <t>CUMULATIVE QUARTER</t>
  </si>
  <si>
    <t>(i)</t>
  </si>
  <si>
    <t>N/R</t>
  </si>
  <si>
    <t>Net tangible assets per share (sen)</t>
  </si>
  <si>
    <t>Notes</t>
  </si>
  <si>
    <t>-</t>
  </si>
  <si>
    <t>financial year ended</t>
  </si>
  <si>
    <t xml:space="preserve">Quarterly report on the unaudited consolidated results of the Group and the Company for the financial quarter ended 31st December </t>
  </si>
  <si>
    <t>1999 are as follows;</t>
  </si>
  <si>
    <t>N/R denotes Not Required</t>
  </si>
  <si>
    <t>N/A denotes Not Applicable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</si>
</sst>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165" fontId="2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workbookViewId="0" topLeftCell="A1">
      <selection activeCell="G17" sqref="G17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29" t="s">
        <v>0</v>
      </c>
      <c r="C1" s="29"/>
      <c r="D1" s="29"/>
      <c r="E1" s="29"/>
      <c r="F1" s="29"/>
    </row>
    <row r="2" spans="2:6" ht="12">
      <c r="B2" s="30" t="s">
        <v>59</v>
      </c>
      <c r="C2" s="30"/>
      <c r="D2" s="30"/>
      <c r="E2" s="30"/>
      <c r="F2" s="30"/>
    </row>
    <row r="3" spans="2:6" ht="12">
      <c r="B3" s="28" t="s">
        <v>60</v>
      </c>
      <c r="C3" s="28"/>
      <c r="D3" s="28"/>
      <c r="E3" s="28"/>
      <c r="F3" s="28"/>
    </row>
    <row r="4" spans="2:6" ht="15">
      <c r="B4" s="29" t="s">
        <v>103</v>
      </c>
      <c r="C4" s="29"/>
      <c r="D4" s="29"/>
      <c r="E4" s="29"/>
      <c r="F4" s="29"/>
    </row>
    <row r="6" spans="2:6" ht="12">
      <c r="B6" s="28" t="s">
        <v>61</v>
      </c>
      <c r="C6" s="28"/>
      <c r="D6" s="28"/>
      <c r="E6" s="28"/>
      <c r="F6" s="28"/>
    </row>
    <row r="7" spans="2:6" ht="12">
      <c r="B7" s="3"/>
      <c r="C7" s="3"/>
      <c r="D7" s="3"/>
      <c r="E7" s="3"/>
      <c r="F7" s="3"/>
    </row>
    <row r="8" spans="2:6" ht="12">
      <c r="B8" s="3"/>
      <c r="C8" s="3"/>
      <c r="D8" s="3"/>
      <c r="E8" s="3"/>
      <c r="F8" s="3"/>
    </row>
    <row r="9" spans="4:6" ht="12">
      <c r="D9" s="3" t="s">
        <v>4</v>
      </c>
      <c r="E9" s="3"/>
      <c r="F9" s="3" t="s">
        <v>3</v>
      </c>
    </row>
    <row r="10" spans="4:6" ht="12">
      <c r="D10" s="3" t="s">
        <v>56</v>
      </c>
      <c r="E10" s="3"/>
      <c r="F10" s="3" t="s">
        <v>58</v>
      </c>
    </row>
    <row r="11" spans="4:6" ht="12">
      <c r="D11" s="3" t="s">
        <v>57</v>
      </c>
      <c r="E11" s="3"/>
      <c r="F11" s="3" t="s">
        <v>114</v>
      </c>
    </row>
    <row r="12" spans="3:6" ht="12">
      <c r="C12" s="3"/>
      <c r="D12" s="3" t="s">
        <v>101</v>
      </c>
      <c r="E12" s="3"/>
      <c r="F12" s="3" t="s">
        <v>6</v>
      </c>
    </row>
    <row r="13" spans="4:6" ht="12">
      <c r="D13" s="3" t="s">
        <v>5</v>
      </c>
      <c r="E13" s="3"/>
      <c r="F13" s="3" t="s">
        <v>5</v>
      </c>
    </row>
    <row r="15" spans="1:7" ht="12">
      <c r="A15" s="2">
        <v>1</v>
      </c>
      <c r="B15" s="4" t="s">
        <v>62</v>
      </c>
      <c r="C15" s="4"/>
      <c r="D15" s="5">
        <v>190946</v>
      </c>
      <c r="E15" s="5"/>
      <c r="F15" s="5">
        <v>204888</v>
      </c>
      <c r="G15" s="4"/>
    </row>
    <row r="16" spans="1:7" ht="12">
      <c r="A16" s="2">
        <v>2</v>
      </c>
      <c r="B16" s="4" t="s">
        <v>63</v>
      </c>
      <c r="C16" s="4"/>
      <c r="D16" s="5">
        <v>0</v>
      </c>
      <c r="E16" s="5"/>
      <c r="F16" s="5">
        <v>0</v>
      </c>
      <c r="G16" s="4"/>
    </row>
    <row r="17" spans="1:7" ht="12">
      <c r="A17" s="2">
        <v>3</v>
      </c>
      <c r="B17" s="4" t="s">
        <v>64</v>
      </c>
      <c r="C17" s="4"/>
      <c r="D17" s="5">
        <v>0</v>
      </c>
      <c r="E17" s="5"/>
      <c r="F17" s="5">
        <v>2608</v>
      </c>
      <c r="G17" s="4"/>
    </row>
    <row r="18" spans="1:7" ht="12">
      <c r="A18" s="2">
        <v>4</v>
      </c>
      <c r="B18" s="6" t="s">
        <v>65</v>
      </c>
      <c r="C18" s="4"/>
      <c r="D18" s="5">
        <v>147</v>
      </c>
      <c r="E18" s="5"/>
      <c r="F18" s="5">
        <v>545</v>
      </c>
      <c r="G18" s="4"/>
    </row>
    <row r="19" spans="2:7" ht="12">
      <c r="B19" s="4"/>
      <c r="C19" s="4"/>
      <c r="D19" s="5"/>
      <c r="E19" s="5"/>
      <c r="F19" s="5"/>
      <c r="G19" s="4"/>
    </row>
    <row r="20" spans="1:7" ht="12">
      <c r="A20" s="2">
        <v>5</v>
      </c>
      <c r="B20" s="6" t="s">
        <v>66</v>
      </c>
      <c r="C20" s="4"/>
      <c r="D20" s="5"/>
      <c r="E20" s="5"/>
      <c r="F20" s="5"/>
      <c r="G20" s="4"/>
    </row>
    <row r="21" spans="3:7" ht="12">
      <c r="C21" s="6" t="s">
        <v>1</v>
      </c>
      <c r="D21" s="8">
        <v>3896</v>
      </c>
      <c r="E21" s="5"/>
      <c r="F21" s="8">
        <v>6012</v>
      </c>
      <c r="G21" s="4"/>
    </row>
    <row r="22" spans="3:7" ht="12">
      <c r="C22" s="6" t="s">
        <v>44</v>
      </c>
      <c r="D22" s="9">
        <v>4924</v>
      </c>
      <c r="E22" s="5"/>
      <c r="F22" s="9">
        <v>6229</v>
      </c>
      <c r="G22" s="4"/>
    </row>
    <row r="23" spans="3:7" ht="12">
      <c r="C23" s="6" t="s">
        <v>54</v>
      </c>
      <c r="D23" s="9">
        <v>1345</v>
      </c>
      <c r="E23" s="5"/>
      <c r="F23" s="9">
        <v>3310</v>
      </c>
      <c r="G23" s="4"/>
    </row>
    <row r="24" spans="3:7" ht="12">
      <c r="C24" s="6" t="s">
        <v>53</v>
      </c>
      <c r="D24" s="9">
        <v>1135</v>
      </c>
      <c r="E24" s="5"/>
      <c r="F24" s="9">
        <v>2921</v>
      </c>
      <c r="G24" s="4"/>
    </row>
    <row r="25" spans="3:7" ht="12">
      <c r="C25" s="6" t="s">
        <v>102</v>
      </c>
      <c r="D25" s="9">
        <v>955</v>
      </c>
      <c r="E25" s="5"/>
      <c r="F25" s="9">
        <v>1998</v>
      </c>
      <c r="G25" s="4"/>
    </row>
    <row r="26" spans="2:7" ht="12">
      <c r="B26" s="6"/>
      <c r="C26" s="4"/>
      <c r="D26" s="9"/>
      <c r="E26" s="5"/>
      <c r="F26" s="10"/>
      <c r="G26" s="4"/>
    </row>
    <row r="27" spans="2:7" ht="12">
      <c r="B27" s="6"/>
      <c r="C27" s="4"/>
      <c r="D27" s="23">
        <f>SUM(D21:D26)</f>
        <v>12255</v>
      </c>
      <c r="E27" s="5"/>
      <c r="F27" s="23">
        <f>SUM(F21:F26)</f>
        <v>20470</v>
      </c>
      <c r="G27" s="4"/>
    </row>
    <row r="28" spans="1:7" ht="12">
      <c r="A28" s="2">
        <v>6</v>
      </c>
      <c r="B28" s="6" t="s">
        <v>67</v>
      </c>
      <c r="C28" s="4"/>
      <c r="D28" s="5"/>
      <c r="E28" s="5"/>
      <c r="F28" s="5"/>
      <c r="G28" s="4"/>
    </row>
    <row r="29" spans="3:7" ht="12">
      <c r="C29" s="6" t="s">
        <v>45</v>
      </c>
      <c r="D29" s="8">
        <v>244818</v>
      </c>
      <c r="E29" s="5"/>
      <c r="F29" s="8">
        <v>243587</v>
      </c>
      <c r="G29" s="4"/>
    </row>
    <row r="30" spans="3:7" ht="12">
      <c r="C30" s="6" t="s">
        <v>46</v>
      </c>
      <c r="D30" s="9">
        <v>4296</v>
      </c>
      <c r="E30" s="5"/>
      <c r="F30" s="9">
        <v>4085</v>
      </c>
      <c r="G30" s="4"/>
    </row>
    <row r="31" spans="3:7" ht="12">
      <c r="C31" s="6" t="s">
        <v>47</v>
      </c>
      <c r="D31" s="9">
        <v>86484</v>
      </c>
      <c r="E31" s="5"/>
      <c r="F31" s="9">
        <v>60604</v>
      </c>
      <c r="G31" s="4"/>
    </row>
    <row r="32" spans="3:7" ht="12">
      <c r="C32" s="6" t="s">
        <v>48</v>
      </c>
      <c r="D32" s="9">
        <v>900</v>
      </c>
      <c r="E32" s="5"/>
      <c r="F32" s="9">
        <v>844</v>
      </c>
      <c r="G32" s="4"/>
    </row>
    <row r="33" spans="2:7" ht="12">
      <c r="B33" s="4"/>
      <c r="C33" s="4"/>
      <c r="D33" s="10"/>
      <c r="E33" s="5"/>
      <c r="F33" s="10"/>
      <c r="G33" s="4"/>
    </row>
    <row r="34" spans="2:7" ht="12">
      <c r="B34" s="4"/>
      <c r="C34" s="4"/>
      <c r="D34" s="10">
        <f>SUM(D29:D33)</f>
        <v>336498</v>
      </c>
      <c r="E34" s="5"/>
      <c r="F34" s="10">
        <f>SUM(F29:F33)</f>
        <v>309120</v>
      </c>
      <c r="G34" s="4"/>
    </row>
    <row r="35" spans="2:7" ht="12">
      <c r="B35" s="4"/>
      <c r="C35" s="4"/>
      <c r="D35" s="5"/>
      <c r="E35" s="5"/>
      <c r="F35" s="5"/>
      <c r="G35" s="4"/>
    </row>
    <row r="36" spans="1:7" ht="12">
      <c r="A36" s="2">
        <v>7</v>
      </c>
      <c r="B36" s="6" t="s">
        <v>68</v>
      </c>
      <c r="C36" s="4"/>
      <c r="D36" s="5">
        <f>SUM(D27-D34)</f>
        <v>-324243</v>
      </c>
      <c r="E36" s="5"/>
      <c r="F36" s="5">
        <f>SUM(F27-F34)</f>
        <v>-288650</v>
      </c>
      <c r="G36" s="4"/>
    </row>
    <row r="37" spans="2:7" ht="12">
      <c r="B37" s="4"/>
      <c r="C37" s="4"/>
      <c r="D37" s="5"/>
      <c r="E37" s="5"/>
      <c r="F37" s="5"/>
      <c r="G37" s="4"/>
    </row>
    <row r="38" spans="2:7" ht="12">
      <c r="B38" s="4"/>
      <c r="C38" s="4"/>
      <c r="D38" s="5"/>
      <c r="E38" s="5"/>
      <c r="F38" s="5"/>
      <c r="G38" s="4"/>
    </row>
    <row r="39" spans="2:7" ht="12.75" thickBot="1">
      <c r="B39" s="4"/>
      <c r="C39" s="4"/>
      <c r="D39" s="12">
        <f>D15+D16+D17+D18+D36</f>
        <v>-133150</v>
      </c>
      <c r="E39" s="5"/>
      <c r="F39" s="12">
        <f>F15+F16+F17+F18+F36</f>
        <v>-80609</v>
      </c>
      <c r="G39" s="4"/>
    </row>
    <row r="40" spans="2:7" ht="12.75" thickTop="1">
      <c r="B40" s="4"/>
      <c r="C40" s="4"/>
      <c r="D40" s="5"/>
      <c r="E40" s="5"/>
      <c r="F40" s="5"/>
      <c r="G40" s="4"/>
    </row>
    <row r="41" spans="1:7" ht="12">
      <c r="A41" s="2">
        <v>8</v>
      </c>
      <c r="B41" s="4" t="s">
        <v>71</v>
      </c>
      <c r="C41" s="4"/>
      <c r="D41" s="5"/>
      <c r="E41" s="5"/>
      <c r="F41" s="5"/>
      <c r="G41" s="4"/>
    </row>
    <row r="42" spans="2:7" ht="12">
      <c r="B42" s="4" t="s">
        <v>69</v>
      </c>
      <c r="C42" s="4"/>
      <c r="D42" s="5">
        <v>65842</v>
      </c>
      <c r="E42" s="5"/>
      <c r="F42" s="5">
        <v>65842</v>
      </c>
      <c r="G42" s="4"/>
    </row>
    <row r="43" spans="2:7" ht="12">
      <c r="B43" s="4" t="s">
        <v>70</v>
      </c>
      <c r="C43" s="4"/>
      <c r="D43" s="5"/>
      <c r="E43" s="5"/>
      <c r="F43" s="5"/>
      <c r="G43" s="4"/>
    </row>
    <row r="44" spans="3:7" ht="12">
      <c r="C44" s="6" t="s">
        <v>49</v>
      </c>
      <c r="D44" s="5">
        <v>75462</v>
      </c>
      <c r="E44" s="5"/>
      <c r="F44" s="5">
        <v>75462</v>
      </c>
      <c r="G44" s="4"/>
    </row>
    <row r="45" spans="3:7" ht="12">
      <c r="C45" s="6" t="s">
        <v>50</v>
      </c>
      <c r="D45" s="5">
        <v>0</v>
      </c>
      <c r="E45" s="5"/>
      <c r="F45" s="5">
        <v>0</v>
      </c>
      <c r="G45" s="4"/>
    </row>
    <row r="46" spans="3:7" ht="12">
      <c r="C46" s="6" t="s">
        <v>51</v>
      </c>
      <c r="D46" s="5">
        <v>0</v>
      </c>
      <c r="E46" s="5"/>
      <c r="F46" s="5">
        <v>0</v>
      </c>
      <c r="G46" s="4"/>
    </row>
    <row r="47" spans="3:7" ht="12">
      <c r="C47" s="6" t="s">
        <v>75</v>
      </c>
      <c r="D47" s="5">
        <v>0</v>
      </c>
      <c r="E47" s="5"/>
      <c r="F47" s="5">
        <v>0</v>
      </c>
      <c r="G47" s="4"/>
    </row>
    <row r="48" spans="3:7" ht="12">
      <c r="C48" s="6" t="s">
        <v>52</v>
      </c>
      <c r="D48" s="5">
        <v>-276357</v>
      </c>
      <c r="E48" s="5"/>
      <c r="F48" s="5">
        <v>-224874</v>
      </c>
      <c r="G48" s="4"/>
    </row>
    <row r="49" spans="2:7" ht="12">
      <c r="B49" s="6"/>
      <c r="C49" s="4"/>
      <c r="D49" s="11"/>
      <c r="E49" s="5"/>
      <c r="F49" s="11"/>
      <c r="G49" s="4"/>
    </row>
    <row r="50" spans="2:7" ht="12">
      <c r="B50" s="6"/>
      <c r="C50" s="4"/>
      <c r="D50" s="5">
        <f>SUM(D42:D49)</f>
        <v>-135053</v>
      </c>
      <c r="E50" s="5"/>
      <c r="F50" s="5">
        <f>SUM(F42:F49)</f>
        <v>-83570</v>
      </c>
      <c r="G50" s="4"/>
    </row>
    <row r="51" spans="2:7" ht="12">
      <c r="B51" s="4"/>
      <c r="C51" s="4"/>
      <c r="D51" s="5"/>
      <c r="E51" s="5"/>
      <c r="F51" s="5"/>
      <c r="G51" s="4"/>
    </row>
    <row r="52" spans="1:7" ht="12">
      <c r="A52" s="2">
        <v>9</v>
      </c>
      <c r="B52" s="6" t="s">
        <v>72</v>
      </c>
      <c r="C52" s="4"/>
      <c r="D52" s="5">
        <v>0</v>
      </c>
      <c r="E52" s="5"/>
      <c r="F52" s="5">
        <v>0</v>
      </c>
      <c r="G52" s="4"/>
    </row>
    <row r="53" spans="1:7" ht="12">
      <c r="A53" s="2">
        <v>10</v>
      </c>
      <c r="B53" s="6" t="s">
        <v>73</v>
      </c>
      <c r="C53" s="4"/>
      <c r="D53" s="5">
        <v>0</v>
      </c>
      <c r="E53" s="5"/>
      <c r="F53" s="5">
        <v>0</v>
      </c>
      <c r="G53" s="4"/>
    </row>
    <row r="54" spans="1:7" ht="12">
      <c r="A54" s="2">
        <v>11</v>
      </c>
      <c r="B54" s="4" t="s">
        <v>74</v>
      </c>
      <c r="C54" s="4"/>
      <c r="D54" s="5">
        <v>1903</v>
      </c>
      <c r="E54" s="5"/>
      <c r="F54" s="5">
        <v>2961</v>
      </c>
      <c r="G54" s="4"/>
    </row>
    <row r="55" spans="2:7" ht="12">
      <c r="B55" s="4"/>
      <c r="C55" s="4"/>
      <c r="D55" s="5"/>
      <c r="E55" s="5"/>
      <c r="F55" s="5"/>
      <c r="G55" s="4"/>
    </row>
    <row r="56" spans="2:7" ht="12">
      <c r="B56" s="4"/>
      <c r="C56" s="4"/>
      <c r="D56" s="5"/>
      <c r="E56" s="5"/>
      <c r="F56" s="5"/>
      <c r="G56" s="4"/>
    </row>
    <row r="57" spans="2:7" ht="12.75" thickBot="1">
      <c r="B57" s="4"/>
      <c r="C57" s="4"/>
      <c r="D57" s="12">
        <f>SUM(D50:D56)</f>
        <v>-133150</v>
      </c>
      <c r="E57" s="5"/>
      <c r="F57" s="12">
        <f>SUM(F50:F56)</f>
        <v>-80609</v>
      </c>
      <c r="G57" s="4"/>
    </row>
    <row r="58" spans="2:7" ht="12.75" thickTop="1">
      <c r="B58" s="4"/>
      <c r="C58" s="4"/>
      <c r="D58" s="5"/>
      <c r="E58" s="5"/>
      <c r="F58" s="5"/>
      <c r="G58" s="4"/>
    </row>
    <row r="59" spans="1:6" ht="12.75" thickBot="1">
      <c r="A59" s="2">
        <v>12</v>
      </c>
      <c r="B59" s="2" t="s">
        <v>106</v>
      </c>
      <c r="D59" s="15">
        <f>SUM((D50-D18)/D42)*100</f>
        <v>-205.3400564988913</v>
      </c>
      <c r="E59" s="7"/>
      <c r="F59" s="15">
        <v>-127</v>
      </c>
    </row>
    <row r="60" spans="4:6" ht="12.75" thickTop="1">
      <c r="D60" s="7"/>
      <c r="E60" s="7"/>
      <c r="F60" s="7"/>
    </row>
    <row r="61" spans="1:10" ht="12">
      <c r="A61" s="4"/>
      <c r="B61" s="4"/>
      <c r="C61" s="4"/>
      <c r="D61" s="5"/>
      <c r="E61" s="5"/>
      <c r="F61" s="24"/>
      <c r="G61" s="4"/>
      <c r="H61" s="4"/>
      <c r="I61" s="4"/>
      <c r="J61" s="4"/>
    </row>
    <row r="62" spans="1:10" ht="12">
      <c r="A62" s="4"/>
      <c r="B62" s="4"/>
      <c r="C62" s="4"/>
      <c r="D62" s="5"/>
      <c r="E62" s="5"/>
      <c r="F62" s="5"/>
      <c r="G62" s="4"/>
      <c r="H62" s="4"/>
      <c r="I62" s="4"/>
      <c r="J62" s="4"/>
    </row>
    <row r="63" spans="1:10" ht="12">
      <c r="A63" s="4"/>
      <c r="B63" s="4"/>
      <c r="C63" s="4"/>
      <c r="D63" s="5"/>
      <c r="E63" s="5"/>
      <c r="F63" s="5"/>
      <c r="G63" s="4"/>
      <c r="H63" s="4"/>
      <c r="I63" s="4"/>
      <c r="J63" s="4"/>
    </row>
    <row r="64" spans="1:10" ht="12">
      <c r="A64" s="4"/>
      <c r="B64" s="4"/>
      <c r="C64" s="4"/>
      <c r="D64" s="5"/>
      <c r="E64" s="5"/>
      <c r="F64" s="5"/>
      <c r="G64" s="4"/>
      <c r="H64" s="4"/>
      <c r="I64" s="4"/>
      <c r="J64" s="4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4"/>
      <c r="C66" s="4"/>
      <c r="D66" s="5"/>
      <c r="E66" s="5"/>
      <c r="F66" s="5"/>
      <c r="G66" s="4"/>
      <c r="H66" s="4"/>
      <c r="I66" s="4"/>
      <c r="J66" s="4"/>
    </row>
    <row r="67" spans="1:10" ht="12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0" ht="12">
      <c r="A68" s="4"/>
      <c r="B68" s="4"/>
      <c r="C68" s="4"/>
      <c r="D68" s="5"/>
      <c r="E68" s="5"/>
      <c r="F68" s="5"/>
      <c r="G68" s="4"/>
      <c r="H68" s="4"/>
      <c r="I68" s="4"/>
      <c r="J68" s="4"/>
    </row>
    <row r="69" spans="1:10" ht="12">
      <c r="A69" s="4"/>
      <c r="B69" s="4"/>
      <c r="C69" s="4"/>
      <c r="D69" s="5"/>
      <c r="E69" s="5"/>
      <c r="F69" s="5"/>
      <c r="G69" s="4"/>
      <c r="H69" s="4"/>
      <c r="I69" s="4"/>
      <c r="J69" s="4"/>
    </row>
    <row r="70" spans="1:10" ht="12">
      <c r="A70" s="4"/>
      <c r="B70" s="4"/>
      <c r="C70" s="4"/>
      <c r="D70" s="5"/>
      <c r="E70" s="5"/>
      <c r="F70" s="5"/>
      <c r="G70" s="4"/>
      <c r="H70" s="4"/>
      <c r="I70" s="4"/>
      <c r="J70" s="4"/>
    </row>
    <row r="71" spans="1:10" ht="12">
      <c r="A71" s="4"/>
      <c r="B71" s="4"/>
      <c r="C71" s="4"/>
      <c r="D71" s="5"/>
      <c r="E71" s="5"/>
      <c r="F71" s="5"/>
      <c r="G71" s="4"/>
      <c r="H71" s="4"/>
      <c r="I71" s="4"/>
      <c r="J71" s="4"/>
    </row>
    <row r="72" spans="1:10" ht="12">
      <c r="A72" s="4"/>
      <c r="B72" s="4"/>
      <c r="C72" s="4"/>
      <c r="D72" s="5"/>
      <c r="E72" s="5"/>
      <c r="F72" s="5"/>
      <c r="G72" s="4"/>
      <c r="H72" s="4"/>
      <c r="I72" s="4"/>
      <c r="J72" s="4"/>
    </row>
    <row r="73" spans="1:10" ht="12">
      <c r="A73" s="4"/>
      <c r="B73" s="4"/>
      <c r="C73" s="4"/>
      <c r="D73" s="5"/>
      <c r="E73" s="5"/>
      <c r="F73" s="5"/>
      <c r="G73" s="4"/>
      <c r="H73" s="4"/>
      <c r="I73" s="4"/>
      <c r="J73" s="4"/>
    </row>
    <row r="74" spans="1:10" ht="12">
      <c r="A74" s="4"/>
      <c r="B74" s="4"/>
      <c r="C74" s="4"/>
      <c r="D74" s="5"/>
      <c r="E74" s="5"/>
      <c r="F74" s="5"/>
      <c r="G74" s="4"/>
      <c r="H74" s="4"/>
      <c r="I74" s="4"/>
      <c r="J74" s="4"/>
    </row>
    <row r="75" spans="1:10" ht="12">
      <c r="A75" s="4"/>
      <c r="B75" s="4"/>
      <c r="C75" s="4"/>
      <c r="D75" s="5"/>
      <c r="E75" s="5"/>
      <c r="F75" s="5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25"/>
      <c r="E84" s="5"/>
      <c r="F84" s="26"/>
      <c r="G84" s="4"/>
      <c r="H84" s="4"/>
      <c r="I84" s="4"/>
      <c r="J84" s="4"/>
    </row>
    <row r="85" spans="1:10" ht="12">
      <c r="A85" s="4"/>
      <c r="B85" s="4"/>
      <c r="C85" s="4"/>
      <c r="D85" s="25"/>
      <c r="E85" s="5"/>
      <c r="F85" s="26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5">
    <mergeCell ref="B6:F6"/>
    <mergeCell ref="B1:F1"/>
    <mergeCell ref="B2:F2"/>
    <mergeCell ref="B3:F3"/>
    <mergeCell ref="B4:F4"/>
  </mergeCells>
  <printOptions/>
  <pageMargins left="1" right="0.75" top="1.5" bottom="1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workbookViewId="0" topLeftCell="A1">
      <selection activeCell="D35" sqref="D35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7.2812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">
      <c r="A2" s="30" t="s">
        <v>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">
      <c r="A3" s="28" t="s">
        <v>60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>
      <c r="A4" s="29" t="s">
        <v>103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27" t="s">
        <v>115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27" t="s">
        <v>116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4" ht="12">
      <c r="A8" s="1"/>
      <c r="D8" s="1"/>
    </row>
    <row r="9" spans="1:11" ht="12">
      <c r="A9" s="28" t="s">
        <v>77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5:11" ht="12">
      <c r="E11" s="28" t="s">
        <v>107</v>
      </c>
      <c r="F11" s="28"/>
      <c r="G11" s="28"/>
      <c r="H11" s="1"/>
      <c r="I11" s="28" t="s">
        <v>108</v>
      </c>
      <c r="J11" s="28"/>
      <c r="K11" s="28"/>
    </row>
    <row r="12" spans="5:11" ht="12">
      <c r="E12" s="3" t="s">
        <v>78</v>
      </c>
      <c r="F12" s="3"/>
      <c r="G12" s="3" t="s">
        <v>81</v>
      </c>
      <c r="H12" s="1"/>
      <c r="I12" s="3" t="s">
        <v>84</v>
      </c>
      <c r="J12" s="3"/>
      <c r="K12" s="3" t="s">
        <v>81</v>
      </c>
    </row>
    <row r="13" spans="5:11" ht="12">
      <c r="E13" s="3" t="s">
        <v>79</v>
      </c>
      <c r="F13" s="3"/>
      <c r="G13" s="3" t="s">
        <v>82</v>
      </c>
      <c r="H13" s="3"/>
      <c r="I13" s="3" t="s">
        <v>79</v>
      </c>
      <c r="J13" s="3"/>
      <c r="K13" s="3" t="s">
        <v>82</v>
      </c>
    </row>
    <row r="14" spans="5:11" ht="12">
      <c r="E14" s="3" t="s">
        <v>80</v>
      </c>
      <c r="F14" s="3"/>
      <c r="G14" s="3" t="s">
        <v>83</v>
      </c>
      <c r="H14" s="3"/>
      <c r="I14" s="3" t="s">
        <v>85</v>
      </c>
      <c r="J14" s="3"/>
      <c r="K14" s="3" t="s">
        <v>83</v>
      </c>
    </row>
    <row r="15" spans="5:11" ht="12">
      <c r="E15" s="3"/>
      <c r="F15" s="3"/>
      <c r="G15" s="3" t="s">
        <v>80</v>
      </c>
      <c r="H15" s="3"/>
      <c r="I15" s="3"/>
      <c r="J15" s="3"/>
      <c r="K15" s="3" t="s">
        <v>86</v>
      </c>
    </row>
    <row r="16" spans="5:11" ht="12">
      <c r="E16" s="3" t="s">
        <v>101</v>
      </c>
      <c r="F16" s="3"/>
      <c r="G16" s="3" t="s">
        <v>6</v>
      </c>
      <c r="H16" s="3"/>
      <c r="I16" s="3" t="s">
        <v>101</v>
      </c>
      <c r="J16" s="3"/>
      <c r="K16" s="3" t="s">
        <v>6</v>
      </c>
    </row>
    <row r="17" spans="5:11" ht="12">
      <c r="E17" s="3" t="s">
        <v>5</v>
      </c>
      <c r="F17" s="3"/>
      <c r="G17" s="3" t="s">
        <v>5</v>
      </c>
      <c r="H17" s="3"/>
      <c r="I17" s="3" t="s">
        <v>5</v>
      </c>
      <c r="J17" s="3"/>
      <c r="K17" s="3" t="s">
        <v>5</v>
      </c>
    </row>
    <row r="19" spans="1:11" ht="12.75" thickBot="1">
      <c r="A19" s="2">
        <v>1</v>
      </c>
      <c r="B19" s="2" t="s">
        <v>7</v>
      </c>
      <c r="D19" s="2" t="s">
        <v>87</v>
      </c>
      <c r="E19" s="15">
        <v>3976</v>
      </c>
      <c r="F19" s="5"/>
      <c r="G19" s="16" t="s">
        <v>110</v>
      </c>
      <c r="H19" s="5"/>
      <c r="I19" s="15">
        <v>14103</v>
      </c>
      <c r="J19" s="5"/>
      <c r="K19" s="16">
        <v>55786</v>
      </c>
    </row>
    <row r="20" spans="5:11" ht="12.75" thickTop="1">
      <c r="E20" s="5"/>
      <c r="F20" s="5"/>
      <c r="G20" s="5"/>
      <c r="H20" s="5"/>
      <c r="I20" s="5"/>
      <c r="J20" s="5"/>
      <c r="K20" s="17"/>
    </row>
    <row r="21" spans="2:11" ht="12.75" thickBot="1">
      <c r="B21" s="2" t="s">
        <v>8</v>
      </c>
      <c r="D21" s="2" t="s">
        <v>14</v>
      </c>
      <c r="E21" s="15">
        <v>0</v>
      </c>
      <c r="F21" s="5"/>
      <c r="G21" s="16" t="s">
        <v>110</v>
      </c>
      <c r="H21" s="5"/>
      <c r="I21" s="15">
        <v>0</v>
      </c>
      <c r="J21" s="5"/>
      <c r="K21" s="16">
        <v>0</v>
      </c>
    </row>
    <row r="22" spans="5:11" ht="12.75" thickTop="1">
      <c r="E22" s="5"/>
      <c r="F22" s="5"/>
      <c r="G22" s="17"/>
      <c r="H22" s="5"/>
      <c r="I22" s="5"/>
      <c r="J22" s="5"/>
      <c r="K22" s="17"/>
    </row>
    <row r="23" spans="2:11" ht="12.75" thickBot="1">
      <c r="B23" s="2" t="s">
        <v>9</v>
      </c>
      <c r="D23" s="2" t="s">
        <v>93</v>
      </c>
      <c r="E23" s="15">
        <v>332</v>
      </c>
      <c r="F23" s="5"/>
      <c r="G23" s="16" t="s">
        <v>110</v>
      </c>
      <c r="H23" s="5"/>
      <c r="I23" s="15">
        <v>2036</v>
      </c>
      <c r="J23" s="5"/>
      <c r="K23" s="16">
        <v>1050</v>
      </c>
    </row>
    <row r="24" spans="5:11" ht="12.75" thickTop="1">
      <c r="E24" s="5"/>
      <c r="F24" s="5"/>
      <c r="G24" s="17"/>
      <c r="H24" s="5"/>
      <c r="I24" s="5"/>
      <c r="J24" s="5"/>
      <c r="K24" s="17"/>
    </row>
    <row r="25" spans="1:11" ht="12">
      <c r="A25" s="2">
        <v>2</v>
      </c>
      <c r="B25" s="2" t="s">
        <v>7</v>
      </c>
      <c r="D25" s="2" t="s">
        <v>15</v>
      </c>
      <c r="E25" s="5">
        <f>E36-E34-E32-E30</f>
        <v>-3745</v>
      </c>
      <c r="F25" s="5"/>
      <c r="G25" s="17" t="s">
        <v>110</v>
      </c>
      <c r="H25" s="5"/>
      <c r="I25" s="5">
        <f>I36-I34-I32-I30</f>
        <v>-6872</v>
      </c>
      <c r="J25" s="5"/>
      <c r="K25" s="5">
        <f>K36-K34-K32-K30</f>
        <v>-41150</v>
      </c>
    </row>
    <row r="26" spans="4:11" ht="12">
      <c r="D26" s="2" t="s">
        <v>17</v>
      </c>
      <c r="E26" s="7"/>
      <c r="F26" s="7"/>
      <c r="G26" s="13"/>
      <c r="H26" s="7"/>
      <c r="I26" s="7"/>
      <c r="J26" s="7"/>
      <c r="K26" s="13"/>
    </row>
    <row r="27" spans="4:11" ht="12">
      <c r="D27" s="2" t="s">
        <v>18</v>
      </c>
      <c r="E27" s="7"/>
      <c r="F27" s="7"/>
      <c r="G27" s="13"/>
      <c r="H27" s="7"/>
      <c r="I27" s="7"/>
      <c r="J27" s="7"/>
      <c r="K27" s="13"/>
    </row>
    <row r="28" spans="4:11" ht="12">
      <c r="D28" s="2" t="s">
        <v>19</v>
      </c>
      <c r="E28" s="7"/>
      <c r="F28" s="7"/>
      <c r="G28" s="13"/>
      <c r="H28" s="7"/>
      <c r="I28" s="7"/>
      <c r="J28" s="7"/>
      <c r="K28" s="13"/>
    </row>
    <row r="29" spans="5:11" ht="12">
      <c r="E29" s="7"/>
      <c r="F29" s="7"/>
      <c r="G29" s="13"/>
      <c r="H29" s="7"/>
      <c r="I29" s="7"/>
      <c r="J29" s="7"/>
      <c r="K29" s="13"/>
    </row>
    <row r="30" spans="2:11" ht="12">
      <c r="B30" s="2" t="s">
        <v>8</v>
      </c>
      <c r="D30" s="2" t="s">
        <v>20</v>
      </c>
      <c r="E30" s="7">
        <f>I30+21296</f>
        <v>-9692</v>
      </c>
      <c r="F30" s="7"/>
      <c r="G30" s="17" t="s">
        <v>110</v>
      </c>
      <c r="H30" s="7"/>
      <c r="I30" s="7">
        <v>-30988</v>
      </c>
      <c r="J30" s="7"/>
      <c r="K30" s="13">
        <v>-35911</v>
      </c>
    </row>
    <row r="31" spans="5:11" ht="12">
      <c r="E31" s="7"/>
      <c r="F31" s="7"/>
      <c r="G31" s="13"/>
      <c r="H31" s="7"/>
      <c r="I31" s="7"/>
      <c r="J31" s="7"/>
      <c r="K31" s="13"/>
    </row>
    <row r="32" spans="2:11" ht="12">
      <c r="B32" s="2" t="s">
        <v>9</v>
      </c>
      <c r="D32" s="2" t="s">
        <v>21</v>
      </c>
      <c r="E32" s="7">
        <f>I32+8908</f>
        <v>-4660</v>
      </c>
      <c r="F32" s="7"/>
      <c r="G32" s="17" t="s">
        <v>110</v>
      </c>
      <c r="H32" s="7"/>
      <c r="I32" s="7">
        <v>-13568</v>
      </c>
      <c r="J32" s="7"/>
      <c r="K32" s="13">
        <v>-12114</v>
      </c>
    </row>
    <row r="33" spans="5:11" ht="12">
      <c r="E33" s="7"/>
      <c r="F33" s="7"/>
      <c r="G33" s="13"/>
      <c r="H33" s="7"/>
      <c r="I33" s="7"/>
      <c r="J33" s="7"/>
      <c r="K33" s="13"/>
    </row>
    <row r="34" spans="2:11" ht="12">
      <c r="B34" s="2" t="s">
        <v>10</v>
      </c>
      <c r="D34" s="2" t="s">
        <v>22</v>
      </c>
      <c r="E34" s="7">
        <v>0</v>
      </c>
      <c r="F34" s="7"/>
      <c r="G34" s="17" t="s">
        <v>110</v>
      </c>
      <c r="H34" s="7"/>
      <c r="I34" s="7">
        <v>0</v>
      </c>
      <c r="J34" s="7"/>
      <c r="K34" s="13">
        <v>-35953</v>
      </c>
    </row>
    <row r="35" spans="5:11" ht="12">
      <c r="E35" s="11"/>
      <c r="F35" s="7"/>
      <c r="G35" s="14"/>
      <c r="H35" s="7"/>
      <c r="I35" s="11"/>
      <c r="J35" s="7"/>
      <c r="K35" s="14"/>
    </row>
    <row r="36" spans="2:11" ht="12">
      <c r="B36" s="2" t="s">
        <v>23</v>
      </c>
      <c r="D36" s="2" t="s">
        <v>24</v>
      </c>
      <c r="E36" s="7">
        <f>I36+33331</f>
        <v>-18097</v>
      </c>
      <c r="F36" s="7"/>
      <c r="G36" s="17" t="s">
        <v>110</v>
      </c>
      <c r="H36" s="7"/>
      <c r="I36" s="7">
        <v>-51428</v>
      </c>
      <c r="J36" s="7"/>
      <c r="K36" s="7">
        <v>-125128</v>
      </c>
    </row>
    <row r="37" spans="4:11" ht="12">
      <c r="D37" s="2" t="s">
        <v>16</v>
      </c>
      <c r="E37" s="7"/>
      <c r="F37" s="7"/>
      <c r="G37" s="13"/>
      <c r="H37" s="7"/>
      <c r="I37" s="7"/>
      <c r="J37" s="7"/>
      <c r="K37" s="13"/>
    </row>
    <row r="38" spans="4:11" ht="12">
      <c r="D38" s="2" t="s">
        <v>25</v>
      </c>
      <c r="E38" s="7"/>
      <c r="F38" s="7"/>
      <c r="G38" s="13"/>
      <c r="H38" s="7"/>
      <c r="I38" s="7"/>
      <c r="J38" s="7"/>
      <c r="K38" s="13"/>
    </row>
    <row r="39" spans="4:11" ht="12">
      <c r="D39" s="2" t="s">
        <v>26</v>
      </c>
      <c r="E39" s="7"/>
      <c r="F39" s="7"/>
      <c r="G39" s="13"/>
      <c r="H39" s="7"/>
      <c r="I39" s="7"/>
      <c r="J39" s="7"/>
      <c r="K39" s="13"/>
    </row>
    <row r="40" spans="5:11" ht="12">
      <c r="E40" s="7"/>
      <c r="F40" s="7"/>
      <c r="G40" s="13"/>
      <c r="H40" s="7"/>
      <c r="I40" s="7"/>
      <c r="J40" s="7"/>
      <c r="K40" s="13"/>
    </row>
    <row r="41" spans="2:11" ht="12">
      <c r="B41" s="2" t="s">
        <v>27</v>
      </c>
      <c r="D41" s="2" t="s">
        <v>28</v>
      </c>
      <c r="E41" s="7">
        <v>0</v>
      </c>
      <c r="F41" s="7"/>
      <c r="G41" s="17" t="s">
        <v>110</v>
      </c>
      <c r="H41" s="7"/>
      <c r="I41" s="7">
        <v>0</v>
      </c>
      <c r="J41" s="7"/>
      <c r="K41" s="13">
        <v>0</v>
      </c>
    </row>
    <row r="42" spans="5:11" ht="12">
      <c r="E42" s="11"/>
      <c r="F42" s="7"/>
      <c r="G42" s="14"/>
      <c r="H42" s="7"/>
      <c r="I42" s="11"/>
      <c r="J42" s="7"/>
      <c r="K42" s="14"/>
    </row>
    <row r="43" spans="2:11" ht="12">
      <c r="B43" s="2" t="s">
        <v>29</v>
      </c>
      <c r="D43" s="2" t="s">
        <v>30</v>
      </c>
      <c r="E43" s="7">
        <f>SUM(E36:E42)</f>
        <v>-18097</v>
      </c>
      <c r="F43" s="7"/>
      <c r="G43" s="17" t="s">
        <v>110</v>
      </c>
      <c r="H43" s="7"/>
      <c r="I43" s="7">
        <f>SUM(I36:I42)</f>
        <v>-51428</v>
      </c>
      <c r="J43" s="7"/>
      <c r="K43" s="7">
        <f>SUM(K36:K42)</f>
        <v>-125128</v>
      </c>
    </row>
    <row r="44" spans="4:11" ht="12">
      <c r="D44" s="2" t="s">
        <v>19</v>
      </c>
      <c r="E44" s="7"/>
      <c r="F44" s="7"/>
      <c r="G44" s="13"/>
      <c r="H44" s="7"/>
      <c r="I44" s="7"/>
      <c r="J44" s="7"/>
      <c r="K44" s="13"/>
    </row>
    <row r="45" spans="5:11" ht="12">
      <c r="E45" s="7"/>
      <c r="F45" s="7"/>
      <c r="G45" s="13"/>
      <c r="H45" s="7"/>
      <c r="I45" s="7"/>
      <c r="J45" s="7"/>
      <c r="K45" s="13"/>
    </row>
    <row r="46" spans="2:11" ht="12">
      <c r="B46" s="2" t="s">
        <v>31</v>
      </c>
      <c r="D46" s="2" t="s">
        <v>2</v>
      </c>
      <c r="E46" s="7">
        <v>-55</v>
      </c>
      <c r="F46" s="7"/>
      <c r="G46" s="17" t="s">
        <v>110</v>
      </c>
      <c r="H46" s="7"/>
      <c r="I46" s="7">
        <v>-55</v>
      </c>
      <c r="J46" s="7"/>
      <c r="K46" s="13">
        <v>-95</v>
      </c>
    </row>
    <row r="47" spans="5:11" ht="12">
      <c r="E47" s="11"/>
      <c r="F47" s="7"/>
      <c r="G47" s="14"/>
      <c r="H47" s="7"/>
      <c r="I47" s="11"/>
      <c r="J47" s="7"/>
      <c r="K47" s="14"/>
    </row>
    <row r="48" spans="2:11" ht="12">
      <c r="B48" s="2" t="s">
        <v>109</v>
      </c>
      <c r="C48" s="2" t="s">
        <v>109</v>
      </c>
      <c r="D48" s="2" t="s">
        <v>32</v>
      </c>
      <c r="E48" s="7">
        <f>SUM(E43:E47)</f>
        <v>-18152</v>
      </c>
      <c r="F48" s="7"/>
      <c r="G48" s="17" t="s">
        <v>110</v>
      </c>
      <c r="H48" s="7"/>
      <c r="I48" s="7">
        <f>SUM(I43:I47)</f>
        <v>-51483</v>
      </c>
      <c r="J48" s="7"/>
      <c r="K48" s="7">
        <f>SUM(K43:K47)</f>
        <v>-125223</v>
      </c>
    </row>
    <row r="49" spans="4:11" ht="12">
      <c r="D49" s="2" t="s">
        <v>33</v>
      </c>
      <c r="E49" s="7"/>
      <c r="F49" s="7"/>
      <c r="G49" s="13"/>
      <c r="H49" s="7"/>
      <c r="I49" s="7"/>
      <c r="J49" s="7"/>
      <c r="K49" s="13"/>
    </row>
    <row r="50" spans="5:11" ht="12">
      <c r="E50" s="7"/>
      <c r="F50" s="7"/>
      <c r="G50" s="13"/>
      <c r="H50" s="7"/>
      <c r="I50" s="7"/>
      <c r="J50" s="7"/>
      <c r="K50" s="13"/>
    </row>
    <row r="51" spans="3:11" ht="12">
      <c r="C51" s="2" t="s">
        <v>12</v>
      </c>
      <c r="D51" s="2" t="s">
        <v>34</v>
      </c>
      <c r="E51" s="7">
        <v>0</v>
      </c>
      <c r="F51" s="7"/>
      <c r="G51" s="17" t="s">
        <v>110</v>
      </c>
      <c r="H51" s="7"/>
      <c r="I51" s="7">
        <v>0</v>
      </c>
      <c r="J51" s="7"/>
      <c r="K51" s="13">
        <v>625</v>
      </c>
    </row>
    <row r="52" spans="5:11" ht="12">
      <c r="E52" s="11"/>
      <c r="F52" s="7"/>
      <c r="G52" s="14"/>
      <c r="H52" s="7"/>
      <c r="I52" s="11"/>
      <c r="J52" s="7"/>
      <c r="K52" s="14"/>
    </row>
    <row r="53" spans="2:11" ht="12">
      <c r="B53" s="2" t="s">
        <v>35</v>
      </c>
      <c r="D53" s="2" t="s">
        <v>36</v>
      </c>
      <c r="E53" s="7">
        <f>SUM(E48:E52)</f>
        <v>-18152</v>
      </c>
      <c r="F53" s="7"/>
      <c r="G53" s="17" t="s">
        <v>110</v>
      </c>
      <c r="H53" s="7"/>
      <c r="I53" s="7">
        <f>SUM(I48:I52)</f>
        <v>-51483</v>
      </c>
      <c r="J53" s="7"/>
      <c r="K53" s="7">
        <f>SUM(K48:K52)</f>
        <v>-124598</v>
      </c>
    </row>
    <row r="54" spans="4:11" ht="12">
      <c r="D54" s="2" t="s">
        <v>11</v>
      </c>
      <c r="E54" s="7"/>
      <c r="F54" s="7"/>
      <c r="G54" s="13"/>
      <c r="H54" s="7"/>
      <c r="I54" s="7"/>
      <c r="J54" s="7"/>
      <c r="K54" s="13"/>
    </row>
    <row r="55" spans="5:11" ht="12">
      <c r="E55" s="7"/>
      <c r="F55" s="7"/>
      <c r="G55" s="13"/>
      <c r="H55" s="7"/>
      <c r="I55" s="7"/>
      <c r="J55" s="7"/>
      <c r="K55" s="13"/>
    </row>
    <row r="56" spans="2:11" ht="12">
      <c r="B56" s="2" t="s">
        <v>37</v>
      </c>
      <c r="C56" s="2" t="s">
        <v>109</v>
      </c>
      <c r="D56" s="2" t="s">
        <v>38</v>
      </c>
      <c r="E56" s="8">
        <v>0</v>
      </c>
      <c r="F56" s="7"/>
      <c r="G56" s="18" t="s">
        <v>110</v>
      </c>
      <c r="H56" s="7"/>
      <c r="I56" s="8">
        <v>0</v>
      </c>
      <c r="J56" s="7"/>
      <c r="K56" s="18">
        <v>0</v>
      </c>
    </row>
    <row r="57" spans="5:11" ht="12">
      <c r="E57" s="9"/>
      <c r="F57" s="7"/>
      <c r="G57" s="19"/>
      <c r="H57" s="7"/>
      <c r="I57" s="9"/>
      <c r="J57" s="7"/>
      <c r="K57" s="19"/>
    </row>
    <row r="58" spans="3:11" ht="12">
      <c r="C58" s="2" t="s">
        <v>12</v>
      </c>
      <c r="D58" s="2" t="s">
        <v>34</v>
      </c>
      <c r="E58" s="9">
        <v>0</v>
      </c>
      <c r="F58" s="7"/>
      <c r="G58" s="19" t="s">
        <v>110</v>
      </c>
      <c r="H58" s="7"/>
      <c r="I58" s="9">
        <v>0</v>
      </c>
      <c r="J58" s="7"/>
      <c r="K58" s="19">
        <v>0</v>
      </c>
    </row>
    <row r="59" spans="5:11" ht="12">
      <c r="E59" s="10"/>
      <c r="F59" s="7"/>
      <c r="G59" s="20"/>
      <c r="H59" s="7"/>
      <c r="I59" s="10"/>
      <c r="J59" s="7"/>
      <c r="K59" s="20"/>
    </row>
    <row r="60" spans="3:11" ht="12">
      <c r="C60" s="2" t="s">
        <v>13</v>
      </c>
      <c r="D60" s="2" t="s">
        <v>39</v>
      </c>
      <c r="E60" s="7">
        <f>SUM(E56:E59)</f>
        <v>0</v>
      </c>
      <c r="F60" s="7"/>
      <c r="G60" s="17" t="s">
        <v>110</v>
      </c>
      <c r="H60" s="7"/>
      <c r="I60" s="7">
        <f>SUM(I56:I59)</f>
        <v>0</v>
      </c>
      <c r="J60" s="7"/>
      <c r="K60" s="7">
        <f>SUM(K56:K59)</f>
        <v>0</v>
      </c>
    </row>
    <row r="61" spans="4:11" ht="12">
      <c r="D61" s="2" t="s">
        <v>40</v>
      </c>
      <c r="E61" s="7"/>
      <c r="F61" s="7"/>
      <c r="G61" s="13"/>
      <c r="H61" s="7"/>
      <c r="I61" s="7"/>
      <c r="J61" s="7"/>
      <c r="K61" s="13"/>
    </row>
    <row r="62" spans="5:11" ht="12">
      <c r="E62" s="11"/>
      <c r="F62" s="7"/>
      <c r="G62" s="14"/>
      <c r="H62" s="7"/>
      <c r="I62" s="11"/>
      <c r="J62" s="7"/>
      <c r="K62" s="14"/>
    </row>
    <row r="63" spans="2:11" ht="12">
      <c r="B63" s="2" t="s">
        <v>41</v>
      </c>
      <c r="D63" s="2" t="s">
        <v>42</v>
      </c>
      <c r="E63" s="7"/>
      <c r="F63" s="7"/>
      <c r="G63" s="13"/>
      <c r="H63" s="7"/>
      <c r="I63" s="7"/>
      <c r="J63" s="7"/>
      <c r="K63" s="13"/>
    </row>
    <row r="64" spans="4:11" ht="12.75" thickBot="1">
      <c r="D64" s="2" t="s">
        <v>43</v>
      </c>
      <c r="E64" s="15">
        <f>E53+E60</f>
        <v>-18152</v>
      </c>
      <c r="F64" s="7"/>
      <c r="G64" s="16" t="s">
        <v>110</v>
      </c>
      <c r="H64" s="7"/>
      <c r="I64" s="15">
        <f>I53+I60</f>
        <v>-51483</v>
      </c>
      <c r="J64" s="7"/>
      <c r="K64" s="15">
        <f>K53+K60</f>
        <v>-124598</v>
      </c>
    </row>
    <row r="65" spans="5:11" ht="12.75" thickTop="1">
      <c r="E65" s="7"/>
      <c r="F65" s="7"/>
      <c r="G65" s="13"/>
      <c r="H65" s="7"/>
      <c r="I65" s="7"/>
      <c r="J65" s="7"/>
      <c r="K65" s="13"/>
    </row>
    <row r="66" spans="5:11" ht="12">
      <c r="E66" s="7"/>
      <c r="F66" s="7"/>
      <c r="G66" s="13"/>
      <c r="H66" s="7"/>
      <c r="I66" s="7"/>
      <c r="J66" s="7"/>
      <c r="K66" s="13"/>
    </row>
    <row r="67" spans="5:11" ht="12">
      <c r="E67" s="7"/>
      <c r="F67" s="7"/>
      <c r="G67" s="13"/>
      <c r="H67" s="7"/>
      <c r="I67" s="7"/>
      <c r="J67" s="7"/>
      <c r="K67" s="13"/>
    </row>
    <row r="68" spans="5:11" ht="12">
      <c r="E68" s="7"/>
      <c r="F68" s="7"/>
      <c r="G68" s="13"/>
      <c r="H68" s="7"/>
      <c r="I68" s="7"/>
      <c r="J68" s="7"/>
      <c r="K68" s="13"/>
    </row>
    <row r="69" spans="5:11" ht="12">
      <c r="E69" s="7"/>
      <c r="F69" s="7"/>
      <c r="G69" s="13"/>
      <c r="H69" s="7"/>
      <c r="I69" s="7"/>
      <c r="J69" s="7"/>
      <c r="K69" s="13"/>
    </row>
    <row r="70" spans="5:11" ht="12">
      <c r="E70" s="28" t="s">
        <v>107</v>
      </c>
      <c r="F70" s="28"/>
      <c r="G70" s="28"/>
      <c r="H70" s="1"/>
      <c r="I70" s="28" t="s">
        <v>108</v>
      </c>
      <c r="J70" s="28"/>
      <c r="K70" s="28"/>
    </row>
    <row r="71" spans="5:11" ht="12">
      <c r="E71" s="3" t="s">
        <v>78</v>
      </c>
      <c r="F71" s="3"/>
      <c r="G71" s="3" t="s">
        <v>81</v>
      </c>
      <c r="H71" s="1"/>
      <c r="I71" s="3" t="s">
        <v>84</v>
      </c>
      <c r="J71" s="3"/>
      <c r="K71" s="3" t="s">
        <v>81</v>
      </c>
    </row>
    <row r="72" spans="5:11" ht="12">
      <c r="E72" s="3" t="s">
        <v>79</v>
      </c>
      <c r="F72" s="3"/>
      <c r="G72" s="3" t="s">
        <v>82</v>
      </c>
      <c r="H72" s="3"/>
      <c r="I72" s="3" t="s">
        <v>79</v>
      </c>
      <c r="J72" s="3"/>
      <c r="K72" s="3" t="s">
        <v>82</v>
      </c>
    </row>
    <row r="73" spans="5:11" ht="12">
      <c r="E73" s="3" t="s">
        <v>80</v>
      </c>
      <c r="F73" s="3"/>
      <c r="G73" s="3" t="s">
        <v>83</v>
      </c>
      <c r="H73" s="3"/>
      <c r="I73" s="3" t="s">
        <v>85</v>
      </c>
      <c r="J73" s="3"/>
      <c r="K73" s="3" t="s">
        <v>83</v>
      </c>
    </row>
    <row r="74" spans="5:11" ht="12">
      <c r="E74" s="3"/>
      <c r="F74" s="3"/>
      <c r="G74" s="3" t="s">
        <v>80</v>
      </c>
      <c r="H74" s="3"/>
      <c r="I74" s="3"/>
      <c r="J74" s="3"/>
      <c r="K74" s="3" t="s">
        <v>86</v>
      </c>
    </row>
    <row r="75" spans="5:11" ht="12">
      <c r="E75" s="3" t="s">
        <v>101</v>
      </c>
      <c r="F75" s="3"/>
      <c r="G75" s="3" t="s">
        <v>101</v>
      </c>
      <c r="H75" s="3"/>
      <c r="I75" s="3" t="s">
        <v>101</v>
      </c>
      <c r="J75" s="3"/>
      <c r="K75" s="3" t="s">
        <v>101</v>
      </c>
    </row>
    <row r="76" spans="5:11" ht="12">
      <c r="E76" s="3" t="s">
        <v>5</v>
      </c>
      <c r="F76" s="3"/>
      <c r="G76" s="3" t="s">
        <v>5</v>
      </c>
      <c r="H76" s="3"/>
      <c r="I76" s="3" t="s">
        <v>5</v>
      </c>
      <c r="J76" s="3"/>
      <c r="K76" s="3" t="s">
        <v>5</v>
      </c>
    </row>
    <row r="77" spans="5:11" ht="12">
      <c r="E77" s="3"/>
      <c r="F77" s="3"/>
      <c r="G77" s="3"/>
      <c r="H77" s="3"/>
      <c r="I77" s="3"/>
      <c r="J77" s="3"/>
      <c r="K77" s="3"/>
    </row>
    <row r="78" spans="5:11" ht="12">
      <c r="E78" s="7"/>
      <c r="F78" s="7"/>
      <c r="G78" s="13"/>
      <c r="H78" s="7"/>
      <c r="I78" s="7"/>
      <c r="J78" s="7"/>
      <c r="K78" s="13"/>
    </row>
    <row r="79" spans="1:11" ht="12">
      <c r="A79" s="2">
        <v>3</v>
      </c>
      <c r="B79" s="2" t="s">
        <v>7</v>
      </c>
      <c r="D79" s="2" t="s">
        <v>88</v>
      </c>
      <c r="E79" s="7"/>
      <c r="F79" s="7"/>
      <c r="G79" s="13"/>
      <c r="H79" s="7"/>
      <c r="I79" s="7"/>
      <c r="J79" s="7"/>
      <c r="K79" s="13"/>
    </row>
    <row r="80" spans="4:11" ht="12">
      <c r="D80" s="2" t="s">
        <v>89</v>
      </c>
      <c r="E80" s="7"/>
      <c r="F80" s="7"/>
      <c r="G80" s="13"/>
      <c r="H80" s="7"/>
      <c r="I80" s="7"/>
      <c r="J80" s="7"/>
      <c r="K80" s="13"/>
    </row>
    <row r="81" spans="4:11" ht="12">
      <c r="D81" s="2" t="s">
        <v>90</v>
      </c>
      <c r="E81" s="7"/>
      <c r="F81" s="7"/>
      <c r="G81" s="13"/>
      <c r="H81" s="7"/>
      <c r="I81" s="7"/>
      <c r="J81" s="7"/>
      <c r="K81" s="13"/>
    </row>
    <row r="82" spans="5:11" ht="12">
      <c r="E82" s="7"/>
      <c r="F82" s="7"/>
      <c r="G82" s="13"/>
      <c r="H82" s="7"/>
      <c r="I82" s="7"/>
      <c r="J82" s="7"/>
      <c r="K82" s="13"/>
    </row>
    <row r="83" spans="3:11" ht="12">
      <c r="C83" s="2" t="s">
        <v>109</v>
      </c>
      <c r="D83" s="2" t="s">
        <v>91</v>
      </c>
      <c r="F83" s="7"/>
      <c r="H83" s="7"/>
      <c r="I83" s="7"/>
      <c r="J83" s="7"/>
      <c r="K83" s="13"/>
    </row>
    <row r="84" spans="4:11" ht="12.75" thickBot="1">
      <c r="D84" s="21" t="s">
        <v>92</v>
      </c>
      <c r="E84" s="15">
        <f>SUM((E64/65842272)*1000)*100</f>
        <v>-27.568914997343956</v>
      </c>
      <c r="F84" s="7"/>
      <c r="G84" s="16" t="s">
        <v>110</v>
      </c>
      <c r="H84" s="7"/>
      <c r="I84" s="15">
        <f>SUM((I64/65842272)*1000)*100</f>
        <v>-78.19140870473</v>
      </c>
      <c r="J84" s="7"/>
      <c r="K84" s="15">
        <f>SUM((K64/65842272)*1000)*100</f>
        <v>-189.23709072493733</v>
      </c>
    </row>
    <row r="85" spans="5:11" ht="12.75" thickTop="1">
      <c r="E85" s="7"/>
      <c r="F85" s="7"/>
      <c r="G85" s="13"/>
      <c r="H85" s="7"/>
      <c r="I85" s="7"/>
      <c r="J85" s="7"/>
      <c r="K85" s="13"/>
    </row>
    <row r="86" spans="3:4" ht="12">
      <c r="C86" s="2" t="s">
        <v>12</v>
      </c>
      <c r="D86" s="2" t="s">
        <v>105</v>
      </c>
    </row>
    <row r="87" spans="4:11" ht="12.75" thickBot="1">
      <c r="D87" s="2" t="s">
        <v>104</v>
      </c>
      <c r="E87" s="15">
        <v>-18</v>
      </c>
      <c r="F87" s="7"/>
      <c r="G87" s="16" t="s">
        <v>110</v>
      </c>
      <c r="H87" s="7"/>
      <c r="I87" s="15">
        <v>-50</v>
      </c>
      <c r="J87" s="7"/>
      <c r="K87" s="15">
        <v>-124</v>
      </c>
    </row>
    <row r="88" spans="5:11" ht="12.75" thickTop="1">
      <c r="E88" s="7"/>
      <c r="F88" s="7"/>
      <c r="G88" s="7"/>
      <c r="H88" s="7"/>
      <c r="I88" s="7"/>
      <c r="J88" s="7"/>
      <c r="K88" s="7"/>
    </row>
    <row r="89" spans="1:11" ht="12.75" thickBot="1">
      <c r="A89" s="2">
        <v>4</v>
      </c>
      <c r="B89" s="2" t="s">
        <v>7</v>
      </c>
      <c r="D89" s="2" t="s">
        <v>94</v>
      </c>
      <c r="E89" s="16" t="s">
        <v>55</v>
      </c>
      <c r="F89" s="7"/>
      <c r="G89" s="16" t="s">
        <v>110</v>
      </c>
      <c r="H89" s="7"/>
      <c r="I89" s="16" t="s">
        <v>55</v>
      </c>
      <c r="J89" s="7"/>
      <c r="K89" s="16" t="s">
        <v>55</v>
      </c>
    </row>
    <row r="90" spans="5:11" ht="12.75" thickTop="1">
      <c r="E90" s="7"/>
      <c r="F90" s="7"/>
      <c r="G90" s="7"/>
      <c r="H90" s="7"/>
      <c r="I90" s="7"/>
      <c r="J90" s="7"/>
      <c r="K90" s="7"/>
    </row>
    <row r="91" spans="2:11" ht="12.75" thickBot="1">
      <c r="B91" s="2" t="s">
        <v>8</v>
      </c>
      <c r="D91" s="2" t="s">
        <v>95</v>
      </c>
      <c r="E91" s="16" t="s">
        <v>55</v>
      </c>
      <c r="F91" s="7"/>
      <c r="G91" s="16" t="s">
        <v>110</v>
      </c>
      <c r="H91" s="7"/>
      <c r="I91" s="16" t="s">
        <v>55</v>
      </c>
      <c r="J91" s="7"/>
      <c r="K91" s="16" t="s">
        <v>55</v>
      </c>
    </row>
    <row r="92" spans="5:11" ht="12.75" thickTop="1">
      <c r="E92" s="7"/>
      <c r="F92" s="7"/>
      <c r="G92" s="7"/>
      <c r="H92" s="7"/>
      <c r="I92" s="7"/>
      <c r="J92" s="7"/>
      <c r="K92" s="7"/>
    </row>
    <row r="93" spans="5:11" ht="12">
      <c r="E93" s="7"/>
      <c r="F93" s="7"/>
      <c r="G93" s="7"/>
      <c r="H93" s="7"/>
      <c r="I93" s="7"/>
      <c r="J93" s="7"/>
      <c r="K93" s="7"/>
    </row>
    <row r="94" spans="5:11" ht="12">
      <c r="E94" s="7"/>
      <c r="F94" s="7"/>
      <c r="G94" s="7"/>
      <c r="H94" s="7"/>
      <c r="J94" s="7"/>
      <c r="K94" s="3" t="s">
        <v>98</v>
      </c>
    </row>
    <row r="95" spans="5:11" ht="12">
      <c r="E95" s="7"/>
      <c r="F95" s="7"/>
      <c r="G95" s="7"/>
      <c r="H95" s="7"/>
      <c r="I95" s="22" t="s">
        <v>96</v>
      </c>
      <c r="J95" s="7"/>
      <c r="K95" s="22" t="s">
        <v>81</v>
      </c>
    </row>
    <row r="96" spans="5:11" ht="12">
      <c r="E96" s="7"/>
      <c r="F96" s="7"/>
      <c r="G96" s="7"/>
      <c r="H96" s="7"/>
      <c r="I96" s="22" t="s">
        <v>97</v>
      </c>
      <c r="J96" s="7"/>
      <c r="K96" s="22" t="s">
        <v>99</v>
      </c>
    </row>
    <row r="97" spans="5:11" ht="12">
      <c r="E97" s="7"/>
      <c r="F97" s="7"/>
      <c r="G97" s="7"/>
      <c r="H97" s="7"/>
      <c r="I97" s="22" t="s">
        <v>80</v>
      </c>
      <c r="J97" s="7"/>
      <c r="K97" s="22" t="s">
        <v>100</v>
      </c>
    </row>
    <row r="98" spans="5:11" ht="12">
      <c r="E98" s="7"/>
      <c r="F98" s="7"/>
      <c r="G98" s="7"/>
      <c r="H98" s="7"/>
      <c r="I98" s="3" t="s">
        <v>101</v>
      </c>
      <c r="J98" s="3"/>
      <c r="K98" s="3" t="s">
        <v>6</v>
      </c>
    </row>
    <row r="99" spans="5:11" ht="12">
      <c r="E99" s="7"/>
      <c r="F99" s="7"/>
      <c r="G99" s="7"/>
      <c r="H99" s="7"/>
      <c r="I99" s="3"/>
      <c r="J99" s="3"/>
      <c r="K99" s="3"/>
    </row>
    <row r="100" spans="1:11" ht="12.75" thickBot="1">
      <c r="A100" s="2">
        <v>5</v>
      </c>
      <c r="D100" s="2" t="s">
        <v>111</v>
      </c>
      <c r="E100" s="7"/>
      <c r="F100" s="7"/>
      <c r="G100" s="7"/>
      <c r="H100" s="7"/>
      <c r="I100" s="15">
        <f>SUM(BSheet!D59)</f>
        <v>-205.3400564988913</v>
      </c>
      <c r="J100" s="7"/>
      <c r="K100" s="15">
        <v>-127</v>
      </c>
    </row>
    <row r="101" spans="5:11" ht="12.75" thickTop="1">
      <c r="E101" s="7"/>
      <c r="F101" s="7"/>
      <c r="G101" s="7"/>
      <c r="H101" s="7"/>
      <c r="I101" s="7"/>
      <c r="J101" s="7"/>
      <c r="K101" s="7"/>
    </row>
    <row r="102" spans="5:11" ht="12">
      <c r="E102" s="7"/>
      <c r="F102" s="7"/>
      <c r="G102" s="7"/>
      <c r="H102" s="7"/>
      <c r="I102" s="7"/>
      <c r="J102" s="7"/>
      <c r="K102" s="7"/>
    </row>
    <row r="103" spans="5:11" ht="12">
      <c r="E103" s="7"/>
      <c r="F103" s="7"/>
      <c r="G103" s="7"/>
      <c r="H103" s="7"/>
      <c r="I103" s="7"/>
      <c r="J103" s="7"/>
      <c r="K103" s="7"/>
    </row>
    <row r="104" spans="5:11" ht="12">
      <c r="E104" s="7"/>
      <c r="F104" s="7"/>
      <c r="G104" s="7"/>
      <c r="H104" s="7"/>
      <c r="I104" s="7"/>
      <c r="J104" s="7"/>
      <c r="K104" s="7"/>
    </row>
    <row r="105" spans="1:4" ht="12">
      <c r="A105" s="2" t="s">
        <v>112</v>
      </c>
      <c r="C105" s="2" t="s">
        <v>113</v>
      </c>
      <c r="D105" s="2" t="s">
        <v>117</v>
      </c>
    </row>
    <row r="106" ht="12">
      <c r="D106" s="2" t="s">
        <v>118</v>
      </c>
    </row>
  </sheetData>
  <mergeCells count="9">
    <mergeCell ref="A9:K9"/>
    <mergeCell ref="A2:K2"/>
    <mergeCell ref="A1:K1"/>
    <mergeCell ref="A3:K3"/>
    <mergeCell ref="A4:K4"/>
    <mergeCell ref="E70:G70"/>
    <mergeCell ref="I70:K70"/>
    <mergeCell ref="E11:G11"/>
    <mergeCell ref="I11:K11"/>
  </mergeCells>
  <printOptions/>
  <pageMargins left="0.5" right="0.2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Siew</cp:lastModifiedBy>
  <cp:lastPrinted>2000-03-01T10:04:49Z</cp:lastPrinted>
  <dcterms:created xsi:type="dcterms:W3CDTF">1999-10-20T01:33:21Z</dcterms:created>
  <dcterms:modified xsi:type="dcterms:W3CDTF">2000-03-01T10:05:11Z</dcterms:modified>
  <cp:category/>
  <cp:version/>
  <cp:contentType/>
  <cp:contentStatus/>
</cp:coreProperties>
</file>